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  <sheet name="Invoice Log" sheetId="2" state="visible" r:id="rId4"/>
  </sheets>
  <definedNames>
    <definedName function="false" hidden="false" localSheetId="0" name="_xlnm.Print_Area" vbProcedure="false">Invoice!$A$1:$E$64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<sst xmlns="http://schemas.openxmlformats.org/spreadsheetml/2006/main" count="95" uniqueCount="86">
  <si>
    <t xml:space="preserve">PLUMBING INVOICE</t>
  </si>
  <si>
    <t xml:space="preserve">Service-call structure with fixture detail, shut-off notes and a warranty block.</t>
  </si>
  <si>
    <t xml:space="preserve">[ YOUR COMPANY NAME ]</t>
  </si>
  <si>
    <t xml:space="preserve">Invoice #</t>
  </si>
  <si>
    <t xml:space="preserve">2026-001</t>
  </si>
  <si>
    <t xml:space="preserve">[ Address ]</t>
  </si>
  <si>
    <t xml:space="preserve">Invoice date</t>
  </si>
  <si>
    <t xml:space="preserve">[ Phone  |  Email ]</t>
  </si>
  <si>
    <t xml:space="preserve">Due date</t>
  </si>
  <si>
    <t xml:space="preserve">[ Licence #  |  Business # ]</t>
  </si>
  <si>
    <t xml:space="preserve">Terms</t>
  </si>
  <si>
    <t xml:space="preserve">Due on receipt</t>
  </si>
  <si>
    <t xml:space="preserve">Job / work order #</t>
  </si>
  <si>
    <t xml:space="preserve">  BILL TO</t>
  </si>
  <si>
    <t xml:space="preserve">  CONTACT</t>
  </si>
  <si>
    <t xml:space="preserve">[ Customer name ]</t>
  </si>
  <si>
    <t xml:space="preserve">[ Service address ]</t>
  </si>
  <si>
    <t xml:space="preserve">  JOB DETAILS</t>
  </si>
  <si>
    <t xml:space="preserve">Fixture / system worked on</t>
  </si>
  <si>
    <t xml:space="preserve">e.g. 50 gal gas water heater, basement</t>
  </si>
  <si>
    <t xml:space="preserve">Location in building</t>
  </si>
  <si>
    <t xml:space="preserve">Cause of failure</t>
  </si>
  <si>
    <t xml:space="preserve">Corrosion, freeze, root intrusion, age, misuse - be specific.</t>
  </si>
  <si>
    <t xml:space="preserve">Main shut-off location</t>
  </si>
  <si>
    <t xml:space="preserve">Note it. The next tech will thank you.</t>
  </si>
  <si>
    <t xml:space="preserve">Water pressure (psi)</t>
  </si>
  <si>
    <t xml:space="preserve">Above 80 psi voids many fixture warranties. Record it.</t>
  </si>
  <si>
    <t xml:space="preserve">Permit required?</t>
  </si>
  <si>
    <t xml:space="preserve">Permit number</t>
  </si>
  <si>
    <t xml:space="preserve">Inspection scheduled</t>
  </si>
  <si>
    <t xml:space="preserve">  WORK PERFORMED</t>
  </si>
  <si>
    <t xml:space="preserve">Description</t>
  </si>
  <si>
    <t xml:space="preserve">Qty</t>
  </si>
  <si>
    <t xml:space="preserve">Unit</t>
  </si>
  <si>
    <t xml:space="preserve">Rate</t>
  </si>
  <si>
    <t xml:space="preserve">Amount</t>
  </si>
  <si>
    <t xml:space="preserve">SERVICE CALL</t>
  </si>
  <si>
    <t xml:space="preserve">Service call / trip charge</t>
  </si>
  <si>
    <t xml:space="preserve">ea</t>
  </si>
  <si>
    <t xml:space="preserve">After-hours or emergency surcharge</t>
  </si>
  <si>
    <t xml:space="preserve">Camera inspection</t>
  </si>
  <si>
    <t xml:space="preserve">FIXTURES, PARTS &amp; MATERIALS</t>
  </si>
  <si>
    <t xml:space="preserve">EXAMPLE - Supply &amp; install 50 gal gas water heater (delete row)</t>
  </si>
  <si>
    <t xml:space="preserve">LABOUR</t>
  </si>
  <si>
    <t xml:space="preserve">Journeyman plumber</t>
  </si>
  <si>
    <t xml:space="preserve">hr</t>
  </si>
  <si>
    <t xml:space="preserve">Apprentice</t>
  </si>
  <si>
    <t xml:space="preserve">Excavation / restoration</t>
  </si>
  <si>
    <t xml:space="preserve">Subtotal</t>
  </si>
  <si>
    <t xml:space="preserve">Discount</t>
  </si>
  <si>
    <t xml:space="preserve">Tax rate</t>
  </si>
  <si>
    <t xml:space="preserve">Tax</t>
  </si>
  <si>
    <t xml:space="preserve">TOTAL</t>
  </si>
  <si>
    <t xml:space="preserve">Less deposit / payments received</t>
  </si>
  <si>
    <t xml:space="preserve">BALANCE DUE</t>
  </si>
  <si>
    <t xml:space="preserve">  WARRANTY</t>
  </si>
  <si>
    <t xml:space="preserve">Labour on the work above is warranted for ______ days from the date of this invoice.</t>
  </si>
  <si>
    <t xml:space="preserve">Manufacturer warranty on parts and fixtures is passed through to the customer and is not extended by us.</t>
  </si>
  <si>
    <t xml:space="preserve">This warranty does not cover damage from freezing, water pressure above 80 psi, tree-root intrusion,</t>
  </si>
  <si>
    <t xml:space="preserve">or work performed on the system by others after this date.</t>
  </si>
  <si>
    <t xml:space="preserve">  PAYMENT</t>
  </si>
  <si>
    <t xml:space="preserve">E-transfer / Zelle:  [ your email ]</t>
  </si>
  <si>
    <t xml:space="preserve">Cheque payable to:  [ your company name ]</t>
  </si>
  <si>
    <t xml:space="preserve">Card / ACH:  [ payment link ]</t>
  </si>
  <si>
    <t xml:space="preserve">Please quote the invoice number with payment. Overdue accounts may carry a late charge of ____% per month.</t>
  </si>
  <si>
    <t xml:space="preserve">Customer signature: ______________________________    Date: ____________</t>
  </si>
  <si>
    <t xml:space="preserve">INVOICE LOG &amp; AGING</t>
  </si>
  <si>
    <t xml:space="preserve">Who owes you, how much, and how late. Updates itself every time you open the file.</t>
  </si>
  <si>
    <t xml:space="preserve">  ALL INVOICES</t>
  </si>
  <si>
    <t xml:space="preserve">Customer</t>
  </si>
  <si>
    <t xml:space="preserve">Job / service</t>
  </si>
  <si>
    <t xml:space="preserve">Issued</t>
  </si>
  <si>
    <t xml:space="preserve">Due</t>
  </si>
  <si>
    <t xml:space="preserve">Invoiced</t>
  </si>
  <si>
    <t xml:space="preserve">Paid</t>
  </si>
  <si>
    <t xml:space="preserve">Balance</t>
  </si>
  <si>
    <t xml:space="preserve">Days late</t>
  </si>
  <si>
    <t xml:space="preserve">Status</t>
  </si>
  <si>
    <t xml:space="preserve">TOTALS</t>
  </si>
  <si>
    <t xml:space="preserve">  WHERE YOU STAND</t>
  </si>
  <si>
    <t xml:space="preserve">Total invoiced</t>
  </si>
  <si>
    <t xml:space="preserve">Collected</t>
  </si>
  <si>
    <t xml:space="preserve">Outstanding</t>
  </si>
  <si>
    <t xml:space="preserve">Overdue right now</t>
  </si>
  <si>
    <t xml:space="preserve">Over 30 days late</t>
  </si>
  <si>
    <t xml:space="preserve">Collection rate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</si>
</sst>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#,##0.00"/>
    <numFmt numFmtId="167" formatCode="\$#,##0.00;&quot;($&quot;#,##0.00\);\-"/>
    <numFmt numFmtId="168" formatCode="0.0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1F3864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6"/>
      <color rgb="FF1F386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DEDED"/>
      </patternFill>
    </fill>
    <fill>
      <patternFill patternType="solid">
        <fgColor rgb="FFD9E2F3"/>
        <bgColor rgb="FFEDEDED"/>
      </patternFill>
    </fill>
    <fill>
      <patternFill patternType="solid">
        <fgColor rgb="FF1F3864"/>
        <bgColor rgb="FF333333"/>
      </patternFill>
    </fill>
    <fill>
      <patternFill patternType="solid">
        <fgColor rgb="FFEDEDED"/>
        <bgColor rgb="FFD9E2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3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3" min="2" style="1" width="10"/>
    <col collapsed="false" customWidth="true" hidden="false" outlineLevel="0" max="4" min="4" style="1" width="14"/>
    <col collapsed="false" customWidth="true" hidden="false" outlineLevel="0" max="5" min="5" style="1" width="15"/>
    <col collapsed="false" customWidth="true" hidden="false" outlineLevel="0" max="6" min="6" style="1" width="3"/>
    <col collapsed="false" customWidth="true" hidden="false" outlineLevel="0" max="7" min="7" style="1" width="46"/>
  </cols>
  <sheetData>
    <row r="1" customFormat="false" ht="27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D4" s="5" t="s">
        <v>3</v>
      </c>
      <c r="E4" s="4" t="s">
        <v>4</v>
      </c>
    </row>
    <row r="5" customFormat="false" ht="15" hidden="false" customHeight="true" outlineLevel="0" collapsed="false">
      <c r="A5" s="4" t="s">
        <v>5</v>
      </c>
      <c r="D5" s="5" t="s">
        <v>6</v>
      </c>
      <c r="E5" s="6"/>
    </row>
    <row r="6" customFormat="false" ht="15" hidden="false" customHeight="true" outlineLevel="0" collapsed="false">
      <c r="A6" s="4" t="s">
        <v>7</v>
      </c>
      <c r="D6" s="5" t="s">
        <v>8</v>
      </c>
      <c r="E6" s="7" t="str">
        <f aca="false">IF(N(E5)=0,"",E5+15)</f>
        <v/>
      </c>
    </row>
    <row r="7" customFormat="false" ht="15" hidden="false" customHeight="true" outlineLevel="0" collapsed="false">
      <c r="A7" s="4" t="s">
        <v>9</v>
      </c>
      <c r="D7" s="5" t="s">
        <v>10</v>
      </c>
      <c r="E7" s="4" t="s">
        <v>11</v>
      </c>
    </row>
    <row r="8" customFormat="false" ht="15" hidden="false" customHeight="true" outlineLevel="0" collapsed="false">
      <c r="D8" s="5" t="s">
        <v>12</v>
      </c>
      <c r="E8" s="4"/>
    </row>
    <row r="9" customFormat="false" ht="19.5" hidden="false" customHeight="true" outlineLevel="0" collapsed="false">
      <c r="A9" s="8" t="s">
        <v>13</v>
      </c>
      <c r="B9" s="9"/>
      <c r="C9" s="9"/>
      <c r="D9" s="8" t="s">
        <v>14</v>
      </c>
      <c r="E9" s="9"/>
      <c r="F9" s="9"/>
    </row>
    <row r="10" customFormat="false" ht="15" hidden="false" customHeight="true" outlineLevel="0" collapsed="false">
      <c r="A10" s="4" t="s">
        <v>15</v>
      </c>
      <c r="B10" s="4"/>
      <c r="D10" s="4"/>
      <c r="E10" s="4"/>
    </row>
    <row r="11" customFormat="false" ht="15" hidden="false" customHeight="true" outlineLevel="0" collapsed="false">
      <c r="A11" s="4" t="s">
        <v>16</v>
      </c>
      <c r="B11" s="4"/>
      <c r="D11" s="4"/>
      <c r="E11" s="4"/>
    </row>
    <row r="12" customFormat="false" ht="15" hidden="false" customHeight="true" outlineLevel="0" collapsed="false">
      <c r="A12" s="4"/>
      <c r="B12" s="4"/>
      <c r="D12" s="4"/>
      <c r="E12" s="4"/>
    </row>
    <row r="13" customFormat="false" ht="15" hidden="false" customHeight="true" outlineLevel="0" collapsed="false">
      <c r="A13" s="4"/>
      <c r="B13" s="4"/>
      <c r="D13" s="4"/>
      <c r="E13" s="4"/>
    </row>
    <row r="15" customFormat="false" ht="19.5" hidden="false" customHeight="true" outlineLevel="0" collapsed="false">
      <c r="A15" s="8" t="s">
        <v>17</v>
      </c>
      <c r="B15" s="9"/>
      <c r="C15" s="9"/>
      <c r="D15" s="9"/>
      <c r="E15" s="9"/>
      <c r="F15" s="9"/>
    </row>
    <row r="16" customFormat="false" ht="15" hidden="false" customHeight="true" outlineLevel="0" collapsed="false">
      <c r="A16" s="10" t="s">
        <v>18</v>
      </c>
      <c r="B16" s="4"/>
      <c r="C16" s="4"/>
      <c r="D16" s="4"/>
      <c r="E16" s="4"/>
      <c r="G16" s="3" t="s">
        <v>19</v>
      </c>
    </row>
    <row r="17" customFormat="false" ht="15" hidden="false" customHeight="true" outlineLevel="0" collapsed="false">
      <c r="A17" s="10" t="s">
        <v>20</v>
      </c>
      <c r="B17" s="4"/>
      <c r="C17" s="4"/>
      <c r="D17" s="4"/>
      <c r="E17" s="4"/>
    </row>
    <row r="18" customFormat="false" ht="15" hidden="false" customHeight="true" outlineLevel="0" collapsed="false">
      <c r="A18" s="10" t="s">
        <v>21</v>
      </c>
      <c r="B18" s="4"/>
      <c r="C18" s="4"/>
      <c r="D18" s="4"/>
      <c r="E18" s="4"/>
      <c r="G18" s="3" t="s">
        <v>22</v>
      </c>
    </row>
    <row r="19" customFormat="false" ht="15" hidden="false" customHeight="true" outlineLevel="0" collapsed="false">
      <c r="A19" s="10" t="s">
        <v>23</v>
      </c>
      <c r="B19" s="4"/>
      <c r="C19" s="4"/>
      <c r="D19" s="4"/>
      <c r="E19" s="4"/>
      <c r="G19" s="3" t="s">
        <v>24</v>
      </c>
    </row>
    <row r="20" customFormat="false" ht="15" hidden="false" customHeight="true" outlineLevel="0" collapsed="false">
      <c r="A20" s="10" t="s">
        <v>25</v>
      </c>
      <c r="B20" s="4"/>
      <c r="C20" s="4"/>
      <c r="D20" s="4"/>
      <c r="E20" s="4"/>
      <c r="G20" s="3" t="s">
        <v>26</v>
      </c>
    </row>
    <row r="21" customFormat="false" ht="15" hidden="false" customHeight="true" outlineLevel="0" collapsed="false">
      <c r="A21" s="10" t="s">
        <v>27</v>
      </c>
      <c r="B21" s="4"/>
      <c r="C21" s="4"/>
      <c r="D21" s="4"/>
      <c r="E21" s="4"/>
    </row>
    <row r="22" customFormat="false" ht="15" hidden="false" customHeight="true" outlineLevel="0" collapsed="false">
      <c r="A22" s="10" t="s">
        <v>28</v>
      </c>
      <c r="B22" s="4"/>
      <c r="C22" s="4"/>
      <c r="D22" s="4"/>
      <c r="E22" s="4"/>
    </row>
    <row r="23" customFormat="false" ht="15" hidden="false" customHeight="true" outlineLevel="0" collapsed="false">
      <c r="A23" s="10" t="s">
        <v>29</v>
      </c>
      <c r="B23" s="4"/>
      <c r="C23" s="4"/>
      <c r="D23" s="4"/>
      <c r="E23" s="4"/>
    </row>
    <row r="25" customFormat="false" ht="19.5" hidden="false" customHeight="true" outlineLevel="0" collapsed="false">
      <c r="A25" s="8" t="s">
        <v>30</v>
      </c>
      <c r="B25" s="9"/>
      <c r="C25" s="9"/>
      <c r="D25" s="9"/>
      <c r="E25" s="9"/>
      <c r="F25" s="9"/>
    </row>
    <row r="26" customFormat="false" ht="25.5" hidden="false" customHeight="true" outlineLevel="0" collapsed="false">
      <c r="A26" s="11" t="s">
        <v>31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customFormat="false" ht="15" hidden="false" customHeight="true" outlineLevel="0" collapsed="false">
      <c r="A27" s="12" t="s">
        <v>36</v>
      </c>
      <c r="B27" s="13"/>
      <c r="C27" s="13"/>
      <c r="D27" s="13"/>
      <c r="E27" s="13"/>
    </row>
    <row r="28" customFormat="false" ht="15" hidden="false" customHeight="true" outlineLevel="0" collapsed="false">
      <c r="A28" s="4" t="s">
        <v>37</v>
      </c>
      <c r="B28" s="14" t="n">
        <v>1</v>
      </c>
      <c r="C28" s="15" t="s">
        <v>38</v>
      </c>
      <c r="D28" s="16" t="n">
        <v>95</v>
      </c>
      <c r="E28" s="17" t="n">
        <f aca="false">IF(N(B28)*N(D28)=0,"",N(B28)*N(D28))</f>
        <v>95</v>
      </c>
    </row>
    <row r="29" customFormat="false" ht="15" hidden="false" customHeight="true" outlineLevel="0" collapsed="false">
      <c r="A29" s="4" t="s">
        <v>39</v>
      </c>
      <c r="B29" s="14" t="n">
        <v>0</v>
      </c>
      <c r="C29" s="15" t="s">
        <v>38</v>
      </c>
      <c r="D29" s="16" t="n">
        <v>150</v>
      </c>
      <c r="E29" s="17" t="str">
        <f aca="false">IF(N(B29)*N(D29)=0,"",N(B29)*N(D29))</f>
        <v/>
      </c>
    </row>
    <row r="30" customFormat="false" ht="15" hidden="false" customHeight="true" outlineLevel="0" collapsed="false">
      <c r="A30" s="4" t="s">
        <v>40</v>
      </c>
      <c r="B30" s="14" t="n">
        <v>0</v>
      </c>
      <c r="C30" s="15" t="s">
        <v>38</v>
      </c>
      <c r="D30" s="16" t="n">
        <v>250</v>
      </c>
      <c r="E30" s="17" t="str">
        <f aca="false">IF(N(B30)*N(D30)=0,"",N(B30)*N(D30))</f>
        <v/>
      </c>
    </row>
    <row r="31" customFormat="false" ht="15" hidden="false" customHeight="true" outlineLevel="0" collapsed="false">
      <c r="A31" s="12" t="s">
        <v>41</v>
      </c>
      <c r="B31" s="13"/>
      <c r="C31" s="13"/>
      <c r="D31" s="13"/>
      <c r="E31" s="13"/>
    </row>
    <row r="32" customFormat="false" ht="15" hidden="false" customHeight="true" outlineLevel="0" collapsed="false">
      <c r="A32" s="18" t="s">
        <v>42</v>
      </c>
      <c r="B32" s="19" t="n">
        <v>1</v>
      </c>
      <c r="C32" s="20" t="s">
        <v>38</v>
      </c>
      <c r="D32" s="21" t="n">
        <v>1250</v>
      </c>
      <c r="E32" s="17" t="n">
        <f aca="false">IF(N(B32)*N(D32)=0,"",N(B32)*N(D32))</f>
        <v>1250</v>
      </c>
    </row>
    <row r="33" customFormat="false" ht="15" hidden="false" customHeight="true" outlineLevel="0" collapsed="false">
      <c r="A33" s="4"/>
      <c r="B33" s="14" t="n">
        <v>0</v>
      </c>
      <c r="C33" s="15" t="s">
        <v>38</v>
      </c>
      <c r="D33" s="16" t="n">
        <v>0</v>
      </c>
      <c r="E33" s="17" t="str">
        <f aca="false">IF(N(B33)*N(D33)=0,"",N(B33)*N(D33))</f>
        <v/>
      </c>
    </row>
    <row r="34" customFormat="false" ht="15" hidden="false" customHeight="true" outlineLevel="0" collapsed="false">
      <c r="A34" s="4"/>
      <c r="B34" s="14" t="n">
        <v>0</v>
      </c>
      <c r="C34" s="15" t="s">
        <v>38</v>
      </c>
      <c r="D34" s="16" t="n">
        <v>0</v>
      </c>
      <c r="E34" s="17" t="str">
        <f aca="false">IF(N(B34)*N(D34)=0,"",N(B34)*N(D34))</f>
        <v/>
      </c>
    </row>
    <row r="35" customFormat="false" ht="15" hidden="false" customHeight="true" outlineLevel="0" collapsed="false">
      <c r="A35" s="4"/>
      <c r="B35" s="14" t="n">
        <v>0</v>
      </c>
      <c r="C35" s="15" t="s">
        <v>38</v>
      </c>
      <c r="D35" s="16" t="n">
        <v>0</v>
      </c>
      <c r="E35" s="17" t="str">
        <f aca="false">IF(N(B35)*N(D35)=0,"",N(B35)*N(D35))</f>
        <v/>
      </c>
    </row>
    <row r="36" customFormat="false" ht="15" hidden="false" customHeight="true" outlineLevel="0" collapsed="false">
      <c r="A36" s="12" t="s">
        <v>43</v>
      </c>
      <c r="B36" s="13"/>
      <c r="C36" s="13"/>
      <c r="D36" s="13"/>
      <c r="E36" s="13"/>
    </row>
    <row r="37" customFormat="false" ht="15" hidden="false" customHeight="true" outlineLevel="0" collapsed="false">
      <c r="A37" s="4" t="s">
        <v>44</v>
      </c>
      <c r="B37" s="14" t="n">
        <v>0</v>
      </c>
      <c r="C37" s="15" t="s">
        <v>45</v>
      </c>
      <c r="D37" s="16" t="n">
        <v>135</v>
      </c>
      <c r="E37" s="17" t="str">
        <f aca="false">IF(N(B37)*N(D37)=0,"",N(B37)*N(D37))</f>
        <v/>
      </c>
    </row>
    <row r="38" customFormat="false" ht="15" hidden="false" customHeight="true" outlineLevel="0" collapsed="false">
      <c r="A38" s="4" t="s">
        <v>46</v>
      </c>
      <c r="B38" s="14" t="n">
        <v>0</v>
      </c>
      <c r="C38" s="15" t="s">
        <v>45</v>
      </c>
      <c r="D38" s="16" t="n">
        <v>75</v>
      </c>
      <c r="E38" s="17" t="str">
        <f aca="false">IF(N(B38)*N(D38)=0,"",N(B38)*N(D38))</f>
        <v/>
      </c>
    </row>
    <row r="39" customFormat="false" ht="15" hidden="false" customHeight="true" outlineLevel="0" collapsed="false">
      <c r="A39" s="4" t="s">
        <v>47</v>
      </c>
      <c r="B39" s="14" t="n">
        <v>0</v>
      </c>
      <c r="C39" s="15" t="s">
        <v>45</v>
      </c>
      <c r="D39" s="16" t="n">
        <v>110</v>
      </c>
      <c r="E39" s="17" t="str">
        <f aca="false">IF(N(B39)*N(D39)=0,"",N(B39)*N(D39))</f>
        <v/>
      </c>
    </row>
    <row r="40" customFormat="false" ht="15" hidden="false" customHeight="true" outlineLevel="0" collapsed="false">
      <c r="A40" s="4"/>
      <c r="B40" s="14"/>
      <c r="C40" s="15"/>
      <c r="D40" s="16"/>
      <c r="E40" s="17" t="str">
        <f aca="false">IF(N(B40)*N(D40)=0,"",N(B40)*N(D40))</f>
        <v/>
      </c>
    </row>
    <row r="41" customFormat="false" ht="15" hidden="false" customHeight="true" outlineLevel="0" collapsed="false">
      <c r="A41" s="4"/>
      <c r="B41" s="14"/>
      <c r="C41" s="15"/>
      <c r="D41" s="16"/>
      <c r="E41" s="17" t="str">
        <f aca="false">IF(N(B41)*N(D41)=0,"",N(B41)*N(D41))</f>
        <v/>
      </c>
    </row>
    <row r="42" customFormat="false" ht="15" hidden="false" customHeight="true" outlineLevel="0" collapsed="false">
      <c r="A42" s="4"/>
      <c r="B42" s="14"/>
      <c r="C42" s="15"/>
      <c r="D42" s="16"/>
      <c r="E42" s="17" t="str">
        <f aca="false">IF(N(B42)*N(D42)=0,"",N(B42)*N(D42))</f>
        <v/>
      </c>
    </row>
    <row r="43" customFormat="false" ht="15" hidden="false" customHeight="true" outlineLevel="0" collapsed="false">
      <c r="A43" s="4"/>
      <c r="B43" s="14"/>
      <c r="C43" s="15"/>
      <c r="D43" s="16"/>
      <c r="E43" s="17" t="str">
        <f aca="false">IF(N(B43)*N(D43)=0,"",N(B43)*N(D43))</f>
        <v/>
      </c>
    </row>
    <row r="44" customFormat="false" ht="15" hidden="false" customHeight="true" outlineLevel="0" collapsed="false">
      <c r="D44" s="5" t="s">
        <v>48</v>
      </c>
      <c r="E44" s="17" t="n">
        <f aca="false">SUM(E27:E43)</f>
        <v>1345</v>
      </c>
    </row>
    <row r="45" customFormat="false" ht="15" hidden="false" customHeight="true" outlineLevel="0" collapsed="false">
      <c r="D45" s="5" t="s">
        <v>49</v>
      </c>
      <c r="E45" s="16" t="n">
        <v>0</v>
      </c>
    </row>
    <row r="46" customFormat="false" ht="15" hidden="false" customHeight="true" outlineLevel="0" collapsed="false">
      <c r="D46" s="5" t="s">
        <v>50</v>
      </c>
      <c r="E46" s="22" t="n">
        <v>0</v>
      </c>
    </row>
    <row r="47" customFormat="false" ht="15" hidden="false" customHeight="true" outlineLevel="0" collapsed="false">
      <c r="D47" s="5" t="s">
        <v>51</v>
      </c>
      <c r="E47" s="17" t="n">
        <f aca="false">(E44-E45)*E46</f>
        <v>0</v>
      </c>
    </row>
    <row r="48" customFormat="false" ht="15" hidden="false" customHeight="true" outlineLevel="0" collapsed="false">
      <c r="D48" s="23" t="s">
        <v>52</v>
      </c>
      <c r="E48" s="24" t="n">
        <f aca="false">E44-E45+E47</f>
        <v>1345</v>
      </c>
    </row>
    <row r="49" customFormat="false" ht="15" hidden="false" customHeight="true" outlineLevel="0" collapsed="false">
      <c r="D49" s="5" t="s">
        <v>53</v>
      </c>
      <c r="E49" s="16" t="n">
        <v>0</v>
      </c>
    </row>
    <row r="50" customFormat="false" ht="15.75" hidden="false" customHeight="true" outlineLevel="0" collapsed="false">
      <c r="D50" s="25" t="s">
        <v>54</v>
      </c>
      <c r="E50" s="26" t="n">
        <f aca="false">E48-E49</f>
        <v>1345</v>
      </c>
    </row>
    <row r="52" customFormat="false" ht="19.5" hidden="false" customHeight="true" outlineLevel="0" collapsed="false">
      <c r="A52" s="8" t="s">
        <v>55</v>
      </c>
      <c r="B52" s="9"/>
      <c r="C52" s="9"/>
      <c r="D52" s="9"/>
      <c r="E52" s="9"/>
      <c r="F52" s="9"/>
    </row>
    <row r="53" customFormat="false" ht="15" hidden="false" customHeight="true" outlineLevel="0" collapsed="false">
      <c r="A53" s="27" t="s">
        <v>56</v>
      </c>
      <c r="B53" s="27"/>
      <c r="C53" s="27"/>
      <c r="D53" s="27"/>
      <c r="E53" s="27"/>
    </row>
    <row r="54" customFormat="false" ht="15" hidden="false" customHeight="true" outlineLevel="0" collapsed="false">
      <c r="A54" s="27" t="s">
        <v>57</v>
      </c>
      <c r="B54" s="27"/>
      <c r="C54" s="27"/>
      <c r="D54" s="27"/>
      <c r="E54" s="27"/>
    </row>
    <row r="55" customFormat="false" ht="15" hidden="false" customHeight="true" outlineLevel="0" collapsed="false">
      <c r="A55" s="27" t="s">
        <v>58</v>
      </c>
      <c r="B55" s="27"/>
      <c r="C55" s="27"/>
      <c r="D55" s="27"/>
      <c r="E55" s="27"/>
    </row>
    <row r="56" customFormat="false" ht="15" hidden="false" customHeight="true" outlineLevel="0" collapsed="false">
      <c r="A56" s="27" t="s">
        <v>59</v>
      </c>
      <c r="B56" s="27"/>
      <c r="C56" s="27"/>
      <c r="D56" s="27"/>
      <c r="E56" s="27"/>
    </row>
    <row r="58" customFormat="false" ht="19.5" hidden="false" customHeight="true" outlineLevel="0" collapsed="false">
      <c r="A58" s="8" t="s">
        <v>60</v>
      </c>
      <c r="B58" s="9"/>
      <c r="C58" s="9"/>
      <c r="D58" s="9"/>
      <c r="E58" s="9"/>
      <c r="F58" s="9"/>
    </row>
    <row r="59" customFormat="false" ht="15" hidden="false" customHeight="true" outlineLevel="0" collapsed="false">
      <c r="A59" s="28" t="s">
        <v>61</v>
      </c>
      <c r="B59" s="28"/>
      <c r="C59" s="28"/>
      <c r="D59" s="28"/>
      <c r="E59" s="28"/>
    </row>
    <row r="60" customFormat="false" ht="15" hidden="false" customHeight="true" outlineLevel="0" collapsed="false">
      <c r="A60" s="28" t="s">
        <v>62</v>
      </c>
      <c r="B60" s="28"/>
      <c r="C60" s="28"/>
      <c r="D60" s="28"/>
      <c r="E60" s="28"/>
    </row>
    <row r="61" customFormat="false" ht="15" hidden="false" customHeight="true" outlineLevel="0" collapsed="false">
      <c r="A61" s="28" t="s">
        <v>63</v>
      </c>
      <c r="B61" s="28"/>
      <c r="C61" s="28"/>
      <c r="D61" s="28"/>
      <c r="E61" s="28"/>
    </row>
    <row r="62" customFormat="false" ht="15" hidden="false" customHeight="true" outlineLevel="0" collapsed="false">
      <c r="A62" s="29" t="s">
        <v>64</v>
      </c>
      <c r="B62" s="29"/>
      <c r="C62" s="29"/>
      <c r="D62" s="29"/>
      <c r="E62" s="29"/>
    </row>
    <row r="64" customFormat="false" ht="15" hidden="false" customHeight="true" outlineLevel="0" collapsed="false">
      <c r="A64" s="30" t="s">
        <v>65</v>
      </c>
    </row>
  </sheetData>
  <mergeCells count="24">
    <mergeCell ref="A10:B10"/>
    <mergeCell ref="D10:E10"/>
    <mergeCell ref="A11:B11"/>
    <mergeCell ref="D11:E11"/>
    <mergeCell ref="A12:B12"/>
    <mergeCell ref="D12:E12"/>
    <mergeCell ref="A13:B13"/>
    <mergeCell ref="D13:E13"/>
    <mergeCell ref="B16:E16"/>
    <mergeCell ref="B17:E17"/>
    <mergeCell ref="B18:E18"/>
    <mergeCell ref="B19:E19"/>
    <mergeCell ref="B20:E20"/>
    <mergeCell ref="B21:E21"/>
    <mergeCell ref="B22:E22"/>
    <mergeCell ref="B23:E23"/>
    <mergeCell ref="A53:E53"/>
    <mergeCell ref="A54:E54"/>
    <mergeCell ref="A55:E55"/>
    <mergeCell ref="A56:E56"/>
    <mergeCell ref="A59:E59"/>
    <mergeCell ref="A60:E60"/>
    <mergeCell ref="A61:E61"/>
    <mergeCell ref="A62:E6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6"/>
    <col collapsed="false" customWidth="true" hidden="false" outlineLevel="0" max="3" min="3" style="1" width="24"/>
    <col collapsed="false" customWidth="true" hidden="false" outlineLevel="0" max="5" min="4" style="1" width="13"/>
    <col collapsed="false" customWidth="true" hidden="false" outlineLevel="0" max="8" min="6" style="1" width="14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31" t="s">
        <v>66</v>
      </c>
    </row>
    <row r="2" customFormat="false" ht="15" hidden="false" customHeight="true" outlineLevel="0" collapsed="false">
      <c r="A2" s="3" t="s">
        <v>67</v>
      </c>
    </row>
    <row r="4" customFormat="false" ht="19.5" hidden="false" customHeight="true" outlineLevel="0" collapsed="false">
      <c r="A4" s="8" t="s">
        <v>68</v>
      </c>
      <c r="B4" s="9"/>
      <c r="C4" s="9"/>
      <c r="D4" s="9"/>
      <c r="E4" s="9"/>
      <c r="F4" s="9"/>
      <c r="G4" s="9"/>
      <c r="H4" s="9"/>
      <c r="I4" s="9"/>
      <c r="J4" s="9"/>
    </row>
    <row r="5" customFormat="false" ht="25.5" hidden="false" customHeight="true" outlineLevel="0" collapsed="false">
      <c r="A5" s="11" t="s">
        <v>3</v>
      </c>
      <c r="B5" s="11" t="s">
        <v>69</v>
      </c>
      <c r="C5" s="11" t="s">
        <v>70</v>
      </c>
      <c r="D5" s="11" t="s">
        <v>71</v>
      </c>
      <c r="E5" s="11" t="s">
        <v>72</v>
      </c>
      <c r="F5" s="11" t="s">
        <v>73</v>
      </c>
      <c r="G5" s="11" t="s">
        <v>74</v>
      </c>
      <c r="H5" s="11" t="s">
        <v>75</v>
      </c>
      <c r="I5" s="11" t="s">
        <v>76</v>
      </c>
      <c r="J5" s="11" t="s">
        <v>77</v>
      </c>
    </row>
    <row r="6" customFormat="false" ht="15" hidden="false" customHeight="true" outlineLevel="0" collapsed="false">
      <c r="A6" s="4"/>
      <c r="B6" s="4"/>
      <c r="C6" s="4"/>
      <c r="D6" s="6"/>
      <c r="E6" s="6"/>
      <c r="F6" s="16"/>
      <c r="G6" s="16"/>
      <c r="H6" s="17" t="str">
        <f aca="false">IF(N(F6)=0,"",N(F6)-N(G6))</f>
        <v/>
      </c>
      <c r="I6" s="32" t="str">
        <f aca="true">IF(OR(N(F6)=0,N(E6)=0,N(F6)-N(G6)&lt;=0),"",MAX(0,TODAY()-E6))</f>
        <v/>
      </c>
      <c r="J6" s="33" t="str">
        <f aca="true">IF(N(F6)=0,"",IF(N(F6)-N(G6)&lt;=0,"PAID",IF(N(E6)=0,"OPEN",IF(TODAY()&gt;E6,"OVERDUE","OPEN"))))</f>
        <v/>
      </c>
    </row>
    <row r="7" customFormat="false" ht="15" hidden="false" customHeight="true" outlineLevel="0" collapsed="false">
      <c r="A7" s="4"/>
      <c r="B7" s="4"/>
      <c r="C7" s="4"/>
      <c r="D7" s="6"/>
      <c r="E7" s="6"/>
      <c r="F7" s="16"/>
      <c r="G7" s="16"/>
      <c r="H7" s="17" t="str">
        <f aca="false">IF(N(F7)=0,"",N(F7)-N(G7))</f>
        <v/>
      </c>
      <c r="I7" s="32" t="str">
        <f aca="true">IF(OR(N(F7)=0,N(E7)=0,N(F7)-N(G7)&lt;=0),"",MAX(0,TODAY()-E7))</f>
        <v/>
      </c>
      <c r="J7" s="33" t="str">
        <f aca="true">IF(N(F7)=0,"",IF(N(F7)-N(G7)&lt;=0,"PAID",IF(N(E7)=0,"OPEN",IF(TODAY()&gt;E7,"OVERDUE","OPEN"))))</f>
        <v/>
      </c>
    </row>
    <row r="8" customFormat="false" ht="15" hidden="false" customHeight="true" outlineLevel="0" collapsed="false">
      <c r="A8" s="4"/>
      <c r="B8" s="4"/>
      <c r="C8" s="4"/>
      <c r="D8" s="6"/>
      <c r="E8" s="6"/>
      <c r="F8" s="16"/>
      <c r="G8" s="16"/>
      <c r="H8" s="17" t="str">
        <f aca="false">IF(N(F8)=0,"",N(F8)-N(G8))</f>
        <v/>
      </c>
      <c r="I8" s="32" t="str">
        <f aca="true">IF(OR(N(F8)=0,N(E8)=0,N(F8)-N(G8)&lt;=0),"",MAX(0,TODAY()-E8))</f>
        <v/>
      </c>
      <c r="J8" s="33" t="str">
        <f aca="true">IF(N(F8)=0,"",IF(N(F8)-N(G8)&lt;=0,"PAID",IF(N(E8)=0,"OPEN",IF(TODAY()&gt;E8,"OVERDUE","OPEN"))))</f>
        <v/>
      </c>
    </row>
    <row r="9" customFormat="false" ht="15" hidden="false" customHeight="true" outlineLevel="0" collapsed="false">
      <c r="A9" s="4"/>
      <c r="B9" s="4"/>
      <c r="C9" s="4"/>
      <c r="D9" s="6"/>
      <c r="E9" s="6"/>
      <c r="F9" s="16"/>
      <c r="G9" s="16"/>
      <c r="H9" s="17" t="str">
        <f aca="false">IF(N(F9)=0,"",N(F9)-N(G9))</f>
        <v/>
      </c>
      <c r="I9" s="32" t="str">
        <f aca="true">IF(OR(N(F9)=0,N(E9)=0,N(F9)-N(G9)&lt;=0),"",MAX(0,TODAY()-E9))</f>
        <v/>
      </c>
      <c r="J9" s="33" t="str">
        <f aca="true">IF(N(F9)=0,"",IF(N(F9)-N(G9)&lt;=0,"PAID",IF(N(E9)=0,"OPEN",IF(TODAY()&gt;E9,"OVERDUE","OPEN"))))</f>
        <v/>
      </c>
    </row>
    <row r="10" customFormat="false" ht="15" hidden="false" customHeight="true" outlineLevel="0" collapsed="false">
      <c r="A10" s="4"/>
      <c r="B10" s="4"/>
      <c r="C10" s="4"/>
      <c r="D10" s="6"/>
      <c r="E10" s="6"/>
      <c r="F10" s="16"/>
      <c r="G10" s="16"/>
      <c r="H10" s="17" t="str">
        <f aca="false">IF(N(F10)=0,"",N(F10)-N(G10))</f>
        <v/>
      </c>
      <c r="I10" s="32" t="str">
        <f aca="true">IF(OR(N(F10)=0,N(E10)=0,N(F10)-N(G10)&lt;=0),"",MAX(0,TODAY()-E10))</f>
        <v/>
      </c>
      <c r="J10" s="33" t="str">
        <f aca="true">IF(N(F10)=0,"",IF(N(F10)-N(G10)&lt;=0,"PAID",IF(N(E10)=0,"OPEN",IF(TODAY()&gt;E10,"OVERDUE","OPEN"))))</f>
        <v/>
      </c>
    </row>
    <row r="11" customFormat="false" ht="15" hidden="false" customHeight="true" outlineLevel="0" collapsed="false">
      <c r="A11" s="4"/>
      <c r="B11" s="4"/>
      <c r="C11" s="4"/>
      <c r="D11" s="6"/>
      <c r="E11" s="6"/>
      <c r="F11" s="16"/>
      <c r="G11" s="16"/>
      <c r="H11" s="17" t="str">
        <f aca="false">IF(N(F11)=0,"",N(F11)-N(G11))</f>
        <v/>
      </c>
      <c r="I11" s="32" t="str">
        <f aca="true">IF(OR(N(F11)=0,N(E11)=0,N(F11)-N(G11)&lt;=0),"",MAX(0,TODAY()-E11))</f>
        <v/>
      </c>
      <c r="J11" s="33" t="str">
        <f aca="true">IF(N(F11)=0,"",IF(N(F11)-N(G11)&lt;=0,"PAID",IF(N(E11)=0,"OPEN",IF(TODAY()&gt;E11,"OVERDUE","OPEN"))))</f>
        <v/>
      </c>
    </row>
    <row r="12" customFormat="false" ht="15" hidden="false" customHeight="true" outlineLevel="0" collapsed="false">
      <c r="A12" s="4"/>
      <c r="B12" s="4"/>
      <c r="C12" s="4"/>
      <c r="D12" s="6"/>
      <c r="E12" s="6"/>
      <c r="F12" s="16"/>
      <c r="G12" s="16"/>
      <c r="H12" s="17" t="str">
        <f aca="false">IF(N(F12)=0,"",N(F12)-N(G12))</f>
        <v/>
      </c>
      <c r="I12" s="32" t="str">
        <f aca="true">IF(OR(N(F12)=0,N(E12)=0,N(F12)-N(G12)&lt;=0),"",MAX(0,TODAY()-E12))</f>
        <v/>
      </c>
      <c r="J12" s="33" t="str">
        <f aca="true">IF(N(F12)=0,"",IF(N(F12)-N(G12)&lt;=0,"PAID",IF(N(E12)=0,"OPEN",IF(TODAY()&gt;E12,"OVERDUE","OPEN"))))</f>
        <v/>
      </c>
    </row>
    <row r="13" customFormat="false" ht="15" hidden="false" customHeight="true" outlineLevel="0" collapsed="false">
      <c r="A13" s="4"/>
      <c r="B13" s="4"/>
      <c r="C13" s="4"/>
      <c r="D13" s="6"/>
      <c r="E13" s="6"/>
      <c r="F13" s="16"/>
      <c r="G13" s="16"/>
      <c r="H13" s="17" t="str">
        <f aca="false">IF(N(F13)=0,"",N(F13)-N(G13))</f>
        <v/>
      </c>
      <c r="I13" s="32" t="str">
        <f aca="true">IF(OR(N(F13)=0,N(E13)=0,N(F13)-N(G13)&lt;=0),"",MAX(0,TODAY()-E13))</f>
        <v/>
      </c>
      <c r="J13" s="33" t="str">
        <f aca="true">IF(N(F13)=0,"",IF(N(F13)-N(G13)&lt;=0,"PAID",IF(N(E13)=0,"OPEN",IF(TODAY()&gt;E13,"OVERDUE","OPEN"))))</f>
        <v/>
      </c>
    </row>
    <row r="14" customFormat="false" ht="15" hidden="false" customHeight="true" outlineLevel="0" collapsed="false">
      <c r="A14" s="4"/>
      <c r="B14" s="4"/>
      <c r="C14" s="4"/>
      <c r="D14" s="6"/>
      <c r="E14" s="6"/>
      <c r="F14" s="16"/>
      <c r="G14" s="16"/>
      <c r="H14" s="17" t="str">
        <f aca="false">IF(N(F14)=0,"",N(F14)-N(G14))</f>
        <v/>
      </c>
      <c r="I14" s="32" t="str">
        <f aca="true">IF(OR(N(F14)=0,N(E14)=0,N(F14)-N(G14)&lt;=0),"",MAX(0,TODAY()-E14))</f>
        <v/>
      </c>
      <c r="J14" s="33" t="str">
        <f aca="true">IF(N(F14)=0,"",IF(N(F14)-N(G14)&lt;=0,"PAID",IF(N(E14)=0,"OPEN",IF(TODAY()&gt;E14,"OVERDUE","OPEN"))))</f>
        <v/>
      </c>
    </row>
    <row r="15" customFormat="false" ht="15" hidden="false" customHeight="true" outlineLevel="0" collapsed="false">
      <c r="A15" s="4"/>
      <c r="B15" s="4"/>
      <c r="C15" s="4"/>
      <c r="D15" s="6"/>
      <c r="E15" s="6"/>
      <c r="F15" s="16"/>
      <c r="G15" s="16"/>
      <c r="H15" s="17" t="str">
        <f aca="false">IF(N(F15)=0,"",N(F15)-N(G15))</f>
        <v/>
      </c>
      <c r="I15" s="32" t="str">
        <f aca="true">IF(OR(N(F15)=0,N(E15)=0,N(F15)-N(G15)&lt;=0),"",MAX(0,TODAY()-E15))</f>
        <v/>
      </c>
      <c r="J15" s="33" t="str">
        <f aca="true">IF(N(F15)=0,"",IF(N(F15)-N(G15)&lt;=0,"PAID",IF(N(E15)=0,"OPEN",IF(TODAY()&gt;E15,"OVERDUE","OPEN"))))</f>
        <v/>
      </c>
    </row>
    <row r="16" customFormat="false" ht="15" hidden="false" customHeight="true" outlineLevel="0" collapsed="false">
      <c r="A16" s="4"/>
      <c r="B16" s="4"/>
      <c r="C16" s="4"/>
      <c r="D16" s="6"/>
      <c r="E16" s="6"/>
      <c r="F16" s="16"/>
      <c r="G16" s="16"/>
      <c r="H16" s="17" t="str">
        <f aca="false">IF(N(F16)=0,"",N(F16)-N(G16))</f>
        <v/>
      </c>
      <c r="I16" s="32" t="str">
        <f aca="true">IF(OR(N(F16)=0,N(E16)=0,N(F16)-N(G16)&lt;=0),"",MAX(0,TODAY()-E16))</f>
        <v/>
      </c>
      <c r="J16" s="33" t="str">
        <f aca="true">IF(N(F16)=0,"",IF(N(F16)-N(G16)&lt;=0,"PAID",IF(N(E16)=0,"OPEN",IF(TODAY()&gt;E16,"OVERDUE","OPEN"))))</f>
        <v/>
      </c>
    </row>
    <row r="17" customFormat="false" ht="15" hidden="false" customHeight="true" outlineLevel="0" collapsed="false">
      <c r="A17" s="4"/>
      <c r="B17" s="4"/>
      <c r="C17" s="4"/>
      <c r="D17" s="6"/>
      <c r="E17" s="6"/>
      <c r="F17" s="16"/>
      <c r="G17" s="16"/>
      <c r="H17" s="17" t="str">
        <f aca="false">IF(N(F17)=0,"",N(F17)-N(G17))</f>
        <v/>
      </c>
      <c r="I17" s="32" t="str">
        <f aca="true">IF(OR(N(F17)=0,N(E17)=0,N(F17)-N(G17)&lt;=0),"",MAX(0,TODAY()-E17))</f>
        <v/>
      </c>
      <c r="J17" s="33" t="str">
        <f aca="true">IF(N(F17)=0,"",IF(N(F17)-N(G17)&lt;=0,"PAID",IF(N(E17)=0,"OPEN",IF(TODAY()&gt;E17,"OVERDUE","OPEN"))))</f>
        <v/>
      </c>
    </row>
    <row r="18" customFormat="false" ht="15" hidden="false" customHeight="true" outlineLevel="0" collapsed="false">
      <c r="A18" s="4"/>
      <c r="B18" s="4"/>
      <c r="C18" s="4"/>
      <c r="D18" s="6"/>
      <c r="E18" s="6"/>
      <c r="F18" s="16"/>
      <c r="G18" s="16"/>
      <c r="H18" s="17" t="str">
        <f aca="false">IF(N(F18)=0,"",N(F18)-N(G18))</f>
        <v/>
      </c>
      <c r="I18" s="32" t="str">
        <f aca="true">IF(OR(N(F18)=0,N(E18)=0,N(F18)-N(G18)&lt;=0),"",MAX(0,TODAY()-E18))</f>
        <v/>
      </c>
      <c r="J18" s="33" t="str">
        <f aca="true">IF(N(F18)=0,"",IF(N(F18)-N(G18)&lt;=0,"PAID",IF(N(E18)=0,"OPEN",IF(TODAY()&gt;E18,"OVERDUE","OPEN"))))</f>
        <v/>
      </c>
    </row>
    <row r="19" customFormat="false" ht="15" hidden="false" customHeight="true" outlineLevel="0" collapsed="false">
      <c r="A19" s="4"/>
      <c r="B19" s="4"/>
      <c r="C19" s="4"/>
      <c r="D19" s="6"/>
      <c r="E19" s="6"/>
      <c r="F19" s="16"/>
      <c r="G19" s="16"/>
      <c r="H19" s="17" t="str">
        <f aca="false">IF(N(F19)=0,"",N(F19)-N(G19))</f>
        <v/>
      </c>
      <c r="I19" s="32" t="str">
        <f aca="true">IF(OR(N(F19)=0,N(E19)=0,N(F19)-N(G19)&lt;=0),"",MAX(0,TODAY()-E19))</f>
        <v/>
      </c>
      <c r="J19" s="33" t="str">
        <f aca="true">IF(N(F19)=0,"",IF(N(F19)-N(G19)&lt;=0,"PAID",IF(N(E19)=0,"OPEN",IF(TODAY()&gt;E19,"OVERDUE","OPEN"))))</f>
        <v/>
      </c>
    </row>
    <row r="20" customFormat="false" ht="15" hidden="false" customHeight="true" outlineLevel="0" collapsed="false">
      <c r="A20" s="4"/>
      <c r="B20" s="4"/>
      <c r="C20" s="4"/>
      <c r="D20" s="6"/>
      <c r="E20" s="6"/>
      <c r="F20" s="16"/>
      <c r="G20" s="16"/>
      <c r="H20" s="17" t="str">
        <f aca="false">IF(N(F20)=0,"",N(F20)-N(G20))</f>
        <v/>
      </c>
      <c r="I20" s="32" t="str">
        <f aca="true">IF(OR(N(F20)=0,N(E20)=0,N(F20)-N(G20)&lt;=0),"",MAX(0,TODAY()-E20))</f>
        <v/>
      </c>
      <c r="J20" s="33" t="str">
        <f aca="true">IF(N(F20)=0,"",IF(N(F20)-N(G20)&lt;=0,"PAID",IF(N(E20)=0,"OPEN",IF(TODAY()&gt;E20,"OVERDUE","OPEN"))))</f>
        <v/>
      </c>
    </row>
    <row r="21" customFormat="false" ht="15" hidden="false" customHeight="true" outlineLevel="0" collapsed="false">
      <c r="A21" s="4"/>
      <c r="B21" s="4"/>
      <c r="C21" s="4"/>
      <c r="D21" s="6"/>
      <c r="E21" s="6"/>
      <c r="F21" s="16"/>
      <c r="G21" s="16"/>
      <c r="H21" s="17" t="str">
        <f aca="false">IF(N(F21)=0,"",N(F21)-N(G21))</f>
        <v/>
      </c>
      <c r="I21" s="32" t="str">
        <f aca="true">IF(OR(N(F21)=0,N(E21)=0,N(F21)-N(G21)&lt;=0),"",MAX(0,TODAY()-E21))</f>
        <v/>
      </c>
      <c r="J21" s="33" t="str">
        <f aca="true">IF(N(F21)=0,"",IF(N(F21)-N(G21)&lt;=0,"PAID",IF(N(E21)=0,"OPEN",IF(TODAY()&gt;E21,"OVERDUE","OPEN"))))</f>
        <v/>
      </c>
    </row>
    <row r="22" customFormat="false" ht="15" hidden="false" customHeight="true" outlineLevel="0" collapsed="false">
      <c r="A22" s="4"/>
      <c r="B22" s="4"/>
      <c r="C22" s="4"/>
      <c r="D22" s="6"/>
      <c r="E22" s="6"/>
      <c r="F22" s="16"/>
      <c r="G22" s="16"/>
      <c r="H22" s="17" t="str">
        <f aca="false">IF(N(F22)=0,"",N(F22)-N(G22))</f>
        <v/>
      </c>
      <c r="I22" s="32" t="str">
        <f aca="true">IF(OR(N(F22)=0,N(E22)=0,N(F22)-N(G22)&lt;=0),"",MAX(0,TODAY()-E22))</f>
        <v/>
      </c>
      <c r="J22" s="33" t="str">
        <f aca="true">IF(N(F22)=0,"",IF(N(F22)-N(G22)&lt;=0,"PAID",IF(N(E22)=0,"OPEN",IF(TODAY()&gt;E22,"OVERDUE","OPEN"))))</f>
        <v/>
      </c>
    </row>
    <row r="23" customFormat="false" ht="15" hidden="false" customHeight="true" outlineLevel="0" collapsed="false">
      <c r="A23" s="4"/>
      <c r="B23" s="4"/>
      <c r="C23" s="4"/>
      <c r="D23" s="6"/>
      <c r="E23" s="6"/>
      <c r="F23" s="16"/>
      <c r="G23" s="16"/>
      <c r="H23" s="17" t="str">
        <f aca="false">IF(N(F23)=0,"",N(F23)-N(G23))</f>
        <v/>
      </c>
      <c r="I23" s="32" t="str">
        <f aca="true">IF(OR(N(F23)=0,N(E23)=0,N(F23)-N(G23)&lt;=0),"",MAX(0,TODAY()-E23))</f>
        <v/>
      </c>
      <c r="J23" s="33" t="str">
        <f aca="true">IF(N(F23)=0,"",IF(N(F23)-N(G23)&lt;=0,"PAID",IF(N(E23)=0,"OPEN",IF(TODAY()&gt;E23,"OVERDUE","OPEN"))))</f>
        <v/>
      </c>
    </row>
    <row r="24" customFormat="false" ht="15" hidden="false" customHeight="true" outlineLevel="0" collapsed="false">
      <c r="A24" s="4"/>
      <c r="B24" s="4"/>
      <c r="C24" s="4"/>
      <c r="D24" s="6"/>
      <c r="E24" s="6"/>
      <c r="F24" s="16"/>
      <c r="G24" s="16"/>
      <c r="H24" s="17" t="str">
        <f aca="false">IF(N(F24)=0,"",N(F24)-N(G24))</f>
        <v/>
      </c>
      <c r="I24" s="32" t="str">
        <f aca="true">IF(OR(N(F24)=0,N(E24)=0,N(F24)-N(G24)&lt;=0),"",MAX(0,TODAY()-E24))</f>
        <v/>
      </c>
      <c r="J24" s="33" t="str">
        <f aca="true">IF(N(F24)=0,"",IF(N(F24)-N(G24)&lt;=0,"PAID",IF(N(E24)=0,"OPEN",IF(TODAY()&gt;E24,"OVERDUE","OPEN"))))</f>
        <v/>
      </c>
    </row>
    <row r="25" customFormat="false" ht="15" hidden="false" customHeight="true" outlineLevel="0" collapsed="false">
      <c r="A25" s="4"/>
      <c r="B25" s="4"/>
      <c r="C25" s="4"/>
      <c r="D25" s="6"/>
      <c r="E25" s="6"/>
      <c r="F25" s="16"/>
      <c r="G25" s="16"/>
      <c r="H25" s="17" t="str">
        <f aca="false">IF(N(F25)=0,"",N(F25)-N(G25))</f>
        <v/>
      </c>
      <c r="I25" s="32" t="str">
        <f aca="true">IF(OR(N(F25)=0,N(E25)=0,N(F25)-N(G25)&lt;=0),"",MAX(0,TODAY()-E25))</f>
        <v/>
      </c>
      <c r="J25" s="33" t="str">
        <f aca="true">IF(N(F25)=0,"",IF(N(F25)-N(G25)&lt;=0,"PAID",IF(N(E25)=0,"OPEN",IF(TODAY()&gt;E25,"OVERDUE","OPEN"))))</f>
        <v/>
      </c>
    </row>
    <row r="26" customFormat="false" ht="15" hidden="false" customHeight="true" outlineLevel="0" collapsed="false">
      <c r="A26" s="4"/>
      <c r="B26" s="4"/>
      <c r="C26" s="4"/>
      <c r="D26" s="6"/>
      <c r="E26" s="6"/>
      <c r="F26" s="16"/>
      <c r="G26" s="16"/>
      <c r="H26" s="17" t="str">
        <f aca="false">IF(N(F26)=0,"",N(F26)-N(G26))</f>
        <v/>
      </c>
      <c r="I26" s="32" t="str">
        <f aca="true">IF(OR(N(F26)=0,N(E26)=0,N(F26)-N(G26)&lt;=0),"",MAX(0,TODAY()-E26))</f>
        <v/>
      </c>
      <c r="J26" s="33" t="str">
        <f aca="true">IF(N(F26)=0,"",IF(N(F26)-N(G26)&lt;=0,"PAID",IF(N(E26)=0,"OPEN",IF(TODAY()&gt;E26,"OVERDUE","OPEN"))))</f>
        <v/>
      </c>
    </row>
    <row r="27" customFormat="false" ht="15" hidden="false" customHeight="true" outlineLevel="0" collapsed="false">
      <c r="A27" s="4"/>
      <c r="B27" s="4"/>
      <c r="C27" s="4"/>
      <c r="D27" s="6"/>
      <c r="E27" s="6"/>
      <c r="F27" s="16"/>
      <c r="G27" s="16"/>
      <c r="H27" s="17" t="str">
        <f aca="false">IF(N(F27)=0,"",N(F27)-N(G27))</f>
        <v/>
      </c>
      <c r="I27" s="32" t="str">
        <f aca="true">IF(OR(N(F27)=0,N(E27)=0,N(F27)-N(G27)&lt;=0),"",MAX(0,TODAY()-E27))</f>
        <v/>
      </c>
      <c r="J27" s="33" t="str">
        <f aca="true">IF(N(F27)=0,"",IF(N(F27)-N(G27)&lt;=0,"PAID",IF(N(E27)=0,"OPEN",IF(TODAY()&gt;E27,"OVERDUE","OPEN"))))</f>
        <v/>
      </c>
    </row>
    <row r="28" customFormat="false" ht="15" hidden="false" customHeight="true" outlineLevel="0" collapsed="false">
      <c r="A28" s="4"/>
      <c r="B28" s="4"/>
      <c r="C28" s="4"/>
      <c r="D28" s="6"/>
      <c r="E28" s="6"/>
      <c r="F28" s="16"/>
      <c r="G28" s="16"/>
      <c r="H28" s="17" t="str">
        <f aca="false">IF(N(F28)=0,"",N(F28)-N(G28))</f>
        <v/>
      </c>
      <c r="I28" s="32" t="str">
        <f aca="true">IF(OR(N(F28)=0,N(E28)=0,N(F28)-N(G28)&lt;=0),"",MAX(0,TODAY()-E28))</f>
        <v/>
      </c>
      <c r="J28" s="33" t="str">
        <f aca="true">IF(N(F28)=0,"",IF(N(F28)-N(G28)&lt;=0,"PAID",IF(N(E28)=0,"OPEN",IF(TODAY()&gt;E28,"OVERDUE","OPEN"))))</f>
        <v/>
      </c>
    </row>
    <row r="29" customFormat="false" ht="15" hidden="false" customHeight="true" outlineLevel="0" collapsed="false">
      <c r="A29" s="4"/>
      <c r="B29" s="4"/>
      <c r="C29" s="4"/>
      <c r="D29" s="6"/>
      <c r="E29" s="6"/>
      <c r="F29" s="16"/>
      <c r="G29" s="16"/>
      <c r="H29" s="17" t="str">
        <f aca="false">IF(N(F29)=0,"",N(F29)-N(G29))</f>
        <v/>
      </c>
      <c r="I29" s="32" t="str">
        <f aca="true">IF(OR(N(F29)=0,N(E29)=0,N(F29)-N(G29)&lt;=0),"",MAX(0,TODAY()-E29))</f>
        <v/>
      </c>
      <c r="J29" s="33" t="str">
        <f aca="true">IF(N(F29)=0,"",IF(N(F29)-N(G29)&lt;=0,"PAID",IF(N(E29)=0,"OPEN",IF(TODAY()&gt;E29,"OVERDUE","OPEN"))))</f>
        <v/>
      </c>
    </row>
    <row r="30" customFormat="false" ht="15" hidden="false" customHeight="true" outlineLevel="0" collapsed="false">
      <c r="A30" s="4"/>
      <c r="B30" s="4"/>
      <c r="C30" s="4"/>
      <c r="D30" s="6"/>
      <c r="E30" s="6"/>
      <c r="F30" s="16"/>
      <c r="G30" s="16"/>
      <c r="H30" s="17" t="str">
        <f aca="false">IF(N(F30)=0,"",N(F30)-N(G30))</f>
        <v/>
      </c>
      <c r="I30" s="32" t="str">
        <f aca="true">IF(OR(N(F30)=0,N(E30)=0,N(F30)-N(G30)&lt;=0),"",MAX(0,TODAY()-E30))</f>
        <v/>
      </c>
      <c r="J30" s="33" t="str">
        <f aca="true">IF(N(F30)=0,"",IF(N(F30)-N(G30)&lt;=0,"PAID",IF(N(E30)=0,"OPEN",IF(TODAY()&gt;E30,"OVERDUE","OPEN"))))</f>
        <v/>
      </c>
    </row>
    <row r="31" customFormat="false" ht="15" hidden="false" customHeight="true" outlineLevel="0" collapsed="false">
      <c r="A31" s="4"/>
      <c r="B31" s="4"/>
      <c r="C31" s="4"/>
      <c r="D31" s="6"/>
      <c r="E31" s="6"/>
      <c r="F31" s="16"/>
      <c r="G31" s="16"/>
      <c r="H31" s="17" t="str">
        <f aca="false">IF(N(F31)=0,"",N(F31)-N(G31))</f>
        <v/>
      </c>
      <c r="I31" s="32" t="str">
        <f aca="true">IF(OR(N(F31)=0,N(E31)=0,N(F31)-N(G31)&lt;=0),"",MAX(0,TODAY()-E31))</f>
        <v/>
      </c>
      <c r="J31" s="33" t="str">
        <f aca="true">IF(N(F31)=0,"",IF(N(F31)-N(G31)&lt;=0,"PAID",IF(N(E31)=0,"OPEN",IF(TODAY()&gt;E31,"OVERDUE","OPEN"))))</f>
        <v/>
      </c>
    </row>
    <row r="32" customFormat="false" ht="15" hidden="false" customHeight="true" outlineLevel="0" collapsed="false">
      <c r="A32" s="4"/>
      <c r="B32" s="4"/>
      <c r="C32" s="4"/>
      <c r="D32" s="6"/>
      <c r="E32" s="6"/>
      <c r="F32" s="16"/>
      <c r="G32" s="16"/>
      <c r="H32" s="17" t="str">
        <f aca="false">IF(N(F32)=0,"",N(F32)-N(G32))</f>
        <v/>
      </c>
      <c r="I32" s="32" t="str">
        <f aca="true">IF(OR(N(F32)=0,N(E32)=0,N(F32)-N(G32)&lt;=0),"",MAX(0,TODAY()-E32))</f>
        <v/>
      </c>
      <c r="J32" s="33" t="str">
        <f aca="true">IF(N(F32)=0,"",IF(N(F32)-N(G32)&lt;=0,"PAID",IF(N(E32)=0,"OPEN",IF(TODAY()&gt;E32,"OVERDUE","OPEN"))))</f>
        <v/>
      </c>
    </row>
    <row r="33" customFormat="false" ht="15" hidden="false" customHeight="true" outlineLevel="0" collapsed="false">
      <c r="A33" s="4"/>
      <c r="B33" s="4"/>
      <c r="C33" s="4"/>
      <c r="D33" s="6"/>
      <c r="E33" s="6"/>
      <c r="F33" s="16"/>
      <c r="G33" s="16"/>
      <c r="H33" s="17" t="str">
        <f aca="false">IF(N(F33)=0,"",N(F33)-N(G33))</f>
        <v/>
      </c>
      <c r="I33" s="32" t="str">
        <f aca="true">IF(OR(N(F33)=0,N(E33)=0,N(F33)-N(G33)&lt;=0),"",MAX(0,TODAY()-E33))</f>
        <v/>
      </c>
      <c r="J33" s="33" t="str">
        <f aca="true">IF(N(F33)=0,"",IF(N(F33)-N(G33)&lt;=0,"PAID",IF(N(E33)=0,"OPEN",IF(TODAY()&gt;E33,"OVERDUE","OPEN"))))</f>
        <v/>
      </c>
    </row>
    <row r="34" customFormat="false" ht="15" hidden="false" customHeight="true" outlineLevel="0" collapsed="false">
      <c r="A34" s="4"/>
      <c r="B34" s="4"/>
      <c r="C34" s="4"/>
      <c r="D34" s="6"/>
      <c r="E34" s="6"/>
      <c r="F34" s="16"/>
      <c r="G34" s="16"/>
      <c r="H34" s="17" t="str">
        <f aca="false">IF(N(F34)=0,"",N(F34)-N(G34))</f>
        <v/>
      </c>
      <c r="I34" s="32" t="str">
        <f aca="true">IF(OR(N(F34)=0,N(E34)=0,N(F34)-N(G34)&lt;=0),"",MAX(0,TODAY()-E34))</f>
        <v/>
      </c>
      <c r="J34" s="33" t="str">
        <f aca="true">IF(N(F34)=0,"",IF(N(F34)-N(G34)&lt;=0,"PAID",IF(N(E34)=0,"OPEN",IF(TODAY()&gt;E34,"OVERDUE","OPEN"))))</f>
        <v/>
      </c>
    </row>
    <row r="35" customFormat="false" ht="15" hidden="false" customHeight="true" outlineLevel="0" collapsed="false">
      <c r="A35" s="4"/>
      <c r="B35" s="4"/>
      <c r="C35" s="4"/>
      <c r="D35" s="6"/>
      <c r="E35" s="6"/>
      <c r="F35" s="16"/>
      <c r="G35" s="16"/>
      <c r="H35" s="17" t="str">
        <f aca="false">IF(N(F35)=0,"",N(F35)-N(G35))</f>
        <v/>
      </c>
      <c r="I35" s="32" t="str">
        <f aca="true">IF(OR(N(F35)=0,N(E35)=0,N(F35)-N(G35)&lt;=0),"",MAX(0,TODAY()-E35))</f>
        <v/>
      </c>
      <c r="J35" s="33" t="str">
        <f aca="true">IF(N(F35)=0,"",IF(N(F35)-N(G35)&lt;=0,"PAID",IF(N(E35)=0,"OPEN",IF(TODAY()&gt;E35,"OVERDUE","OPEN"))))</f>
        <v/>
      </c>
    </row>
    <row r="36" customFormat="false" ht="15" hidden="false" customHeight="true" outlineLevel="0" collapsed="false">
      <c r="A36" s="4"/>
      <c r="B36" s="4"/>
      <c r="C36" s="4"/>
      <c r="D36" s="6"/>
      <c r="E36" s="6"/>
      <c r="F36" s="16"/>
      <c r="G36" s="16"/>
      <c r="H36" s="17" t="str">
        <f aca="false">IF(N(F36)=0,"",N(F36)-N(G36))</f>
        <v/>
      </c>
      <c r="I36" s="32" t="str">
        <f aca="true">IF(OR(N(F36)=0,N(E36)=0,N(F36)-N(G36)&lt;=0),"",MAX(0,TODAY()-E36))</f>
        <v/>
      </c>
      <c r="J36" s="33" t="str">
        <f aca="true">IF(N(F36)=0,"",IF(N(F36)-N(G36)&lt;=0,"PAID",IF(N(E36)=0,"OPEN",IF(TODAY()&gt;E36,"OVERDUE","OPEN"))))</f>
        <v/>
      </c>
    </row>
    <row r="37" customFormat="false" ht="15" hidden="false" customHeight="true" outlineLevel="0" collapsed="false">
      <c r="A37" s="4"/>
      <c r="B37" s="4"/>
      <c r="C37" s="4"/>
      <c r="D37" s="6"/>
      <c r="E37" s="6"/>
      <c r="F37" s="16"/>
      <c r="G37" s="16"/>
      <c r="H37" s="17" t="str">
        <f aca="false">IF(N(F37)=0,"",N(F37)-N(G37))</f>
        <v/>
      </c>
      <c r="I37" s="32" t="str">
        <f aca="true">IF(OR(N(F37)=0,N(E37)=0,N(F37)-N(G37)&lt;=0),"",MAX(0,TODAY()-E37))</f>
        <v/>
      </c>
      <c r="J37" s="33" t="str">
        <f aca="true">IF(N(F37)=0,"",IF(N(F37)-N(G37)&lt;=0,"PAID",IF(N(E37)=0,"OPEN",IF(TODAY()&gt;E37,"OVERDUE","OPEN"))))</f>
        <v/>
      </c>
    </row>
    <row r="38" customFormat="false" ht="15" hidden="false" customHeight="true" outlineLevel="0" collapsed="false">
      <c r="A38" s="4"/>
      <c r="B38" s="4"/>
      <c r="C38" s="4"/>
      <c r="D38" s="6"/>
      <c r="E38" s="6"/>
      <c r="F38" s="16"/>
      <c r="G38" s="16"/>
      <c r="H38" s="17" t="str">
        <f aca="false">IF(N(F38)=0,"",N(F38)-N(G38))</f>
        <v/>
      </c>
      <c r="I38" s="32" t="str">
        <f aca="true">IF(OR(N(F38)=0,N(E38)=0,N(F38)-N(G38)&lt;=0),"",MAX(0,TODAY()-E38))</f>
        <v/>
      </c>
      <c r="J38" s="33" t="str">
        <f aca="true">IF(N(F38)=0,"",IF(N(F38)-N(G38)&lt;=0,"PAID",IF(N(E38)=0,"OPEN",IF(TODAY()&gt;E38,"OVERDUE","OPEN"))))</f>
        <v/>
      </c>
    </row>
    <row r="39" customFormat="false" ht="15" hidden="false" customHeight="true" outlineLevel="0" collapsed="false">
      <c r="A39" s="4"/>
      <c r="B39" s="4"/>
      <c r="C39" s="4"/>
      <c r="D39" s="6"/>
      <c r="E39" s="6"/>
      <c r="F39" s="16"/>
      <c r="G39" s="16"/>
      <c r="H39" s="17" t="str">
        <f aca="false">IF(N(F39)=0,"",N(F39)-N(G39))</f>
        <v/>
      </c>
      <c r="I39" s="32" t="str">
        <f aca="true">IF(OR(N(F39)=0,N(E39)=0,N(F39)-N(G39)&lt;=0),"",MAX(0,TODAY()-E39))</f>
        <v/>
      </c>
      <c r="J39" s="33" t="str">
        <f aca="true">IF(N(F39)=0,"",IF(N(F39)-N(G39)&lt;=0,"PAID",IF(N(E39)=0,"OPEN",IF(TODAY()&gt;E39,"OVERDUE","OPEN"))))</f>
        <v/>
      </c>
    </row>
    <row r="40" customFormat="false" ht="15" hidden="false" customHeight="true" outlineLevel="0" collapsed="false">
      <c r="A40" s="4"/>
      <c r="B40" s="4"/>
      <c r="C40" s="4"/>
      <c r="D40" s="6"/>
      <c r="E40" s="6"/>
      <c r="F40" s="16"/>
      <c r="G40" s="16"/>
      <c r="H40" s="17" t="str">
        <f aca="false">IF(N(F40)=0,"",N(F40)-N(G40))</f>
        <v/>
      </c>
      <c r="I40" s="32" t="str">
        <f aca="true">IF(OR(N(F40)=0,N(E40)=0,N(F40)-N(G40)&lt;=0),"",MAX(0,TODAY()-E40))</f>
        <v/>
      </c>
      <c r="J40" s="33" t="str">
        <f aca="true">IF(N(F40)=0,"",IF(N(F40)-N(G40)&lt;=0,"PAID",IF(N(E40)=0,"OPEN",IF(TODAY()&gt;E40,"OVERDUE","OPEN"))))</f>
        <v/>
      </c>
    </row>
    <row r="41" customFormat="false" ht="15" hidden="false" customHeight="true" outlineLevel="0" collapsed="false">
      <c r="A41" s="4"/>
      <c r="B41" s="4"/>
      <c r="C41" s="4"/>
      <c r="D41" s="6"/>
      <c r="E41" s="6"/>
      <c r="F41" s="16"/>
      <c r="G41" s="16"/>
      <c r="H41" s="17" t="str">
        <f aca="false">IF(N(F41)=0,"",N(F41)-N(G41))</f>
        <v/>
      </c>
      <c r="I41" s="32" t="str">
        <f aca="true">IF(OR(N(F41)=0,N(E41)=0,N(F41)-N(G41)&lt;=0),"",MAX(0,TODAY()-E41))</f>
        <v/>
      </c>
      <c r="J41" s="33" t="str">
        <f aca="true">IF(N(F41)=0,"",IF(N(F41)-N(G41)&lt;=0,"PAID",IF(N(E41)=0,"OPEN",IF(TODAY()&gt;E41,"OVERDUE","OPEN"))))</f>
        <v/>
      </c>
    </row>
    <row r="42" customFormat="false" ht="15" hidden="false" customHeight="true" outlineLevel="0" collapsed="false">
      <c r="A42" s="4"/>
      <c r="B42" s="4"/>
      <c r="C42" s="4"/>
      <c r="D42" s="6"/>
      <c r="E42" s="6"/>
      <c r="F42" s="16"/>
      <c r="G42" s="16"/>
      <c r="H42" s="17" t="str">
        <f aca="false">IF(N(F42)=0,"",N(F42)-N(G42))</f>
        <v/>
      </c>
      <c r="I42" s="32" t="str">
        <f aca="true">IF(OR(N(F42)=0,N(E42)=0,N(F42)-N(G42)&lt;=0),"",MAX(0,TODAY()-E42))</f>
        <v/>
      </c>
      <c r="J42" s="33" t="str">
        <f aca="true">IF(N(F42)=0,"",IF(N(F42)-N(G42)&lt;=0,"PAID",IF(N(E42)=0,"OPEN",IF(TODAY()&gt;E42,"OVERDUE","OPEN"))))</f>
        <v/>
      </c>
    </row>
    <row r="43" customFormat="false" ht="15" hidden="false" customHeight="true" outlineLevel="0" collapsed="false">
      <c r="A43" s="4"/>
      <c r="B43" s="4"/>
      <c r="C43" s="4"/>
      <c r="D43" s="6"/>
      <c r="E43" s="6"/>
      <c r="F43" s="16"/>
      <c r="G43" s="16"/>
      <c r="H43" s="17" t="str">
        <f aca="false">IF(N(F43)=0,"",N(F43)-N(G43))</f>
        <v/>
      </c>
      <c r="I43" s="32" t="str">
        <f aca="true">IF(OR(N(F43)=0,N(E43)=0,N(F43)-N(G43)&lt;=0),"",MAX(0,TODAY()-E43))</f>
        <v/>
      </c>
      <c r="J43" s="33" t="str">
        <f aca="true">IF(N(F43)=0,"",IF(N(F43)-N(G43)&lt;=0,"PAID",IF(N(E43)=0,"OPEN",IF(TODAY()&gt;E43,"OVERDUE","OPEN"))))</f>
        <v/>
      </c>
    </row>
    <row r="44" customFormat="false" ht="15" hidden="false" customHeight="true" outlineLevel="0" collapsed="false">
      <c r="A44" s="4"/>
      <c r="B44" s="4"/>
      <c r="C44" s="4"/>
      <c r="D44" s="6"/>
      <c r="E44" s="6"/>
      <c r="F44" s="16"/>
      <c r="G44" s="16"/>
      <c r="H44" s="17" t="str">
        <f aca="false">IF(N(F44)=0,"",N(F44)-N(G44))</f>
        <v/>
      </c>
      <c r="I44" s="32" t="str">
        <f aca="true">IF(OR(N(F44)=0,N(E44)=0,N(F44)-N(G44)&lt;=0),"",MAX(0,TODAY()-E44))</f>
        <v/>
      </c>
      <c r="J44" s="33" t="str">
        <f aca="true">IF(N(F44)=0,"",IF(N(F44)-N(G44)&lt;=0,"PAID",IF(N(E44)=0,"OPEN",IF(TODAY()&gt;E44,"OVERDUE","OPEN"))))</f>
        <v/>
      </c>
    </row>
    <row r="45" customFormat="false" ht="15" hidden="false" customHeight="true" outlineLevel="0" collapsed="false">
      <c r="A45" s="4"/>
      <c r="B45" s="4"/>
      <c r="C45" s="4"/>
      <c r="D45" s="6"/>
      <c r="E45" s="6"/>
      <c r="F45" s="16"/>
      <c r="G45" s="16"/>
      <c r="H45" s="17" t="str">
        <f aca="false">IF(N(F45)=0,"",N(F45)-N(G45))</f>
        <v/>
      </c>
      <c r="I45" s="32" t="str">
        <f aca="true">IF(OR(N(F45)=0,N(E45)=0,N(F45)-N(G45)&lt;=0),"",MAX(0,TODAY()-E45))</f>
        <v/>
      </c>
      <c r="J45" s="33" t="str">
        <f aca="true">IF(N(F45)=0,"",IF(N(F45)-N(G45)&lt;=0,"PAID",IF(N(E45)=0,"OPEN",IF(TODAY()&gt;E45,"OVERDUE","OPEN"))))</f>
        <v/>
      </c>
    </row>
    <row r="46" customFormat="false" ht="15" hidden="false" customHeight="true" outlineLevel="0" collapsed="false">
      <c r="A46" s="34" t="s">
        <v>78</v>
      </c>
      <c r="B46" s="35"/>
      <c r="C46" s="35"/>
      <c r="D46" s="35"/>
      <c r="E46" s="35"/>
      <c r="F46" s="24" t="n">
        <f aca="false">SUM(F6:F45)</f>
        <v>0</v>
      </c>
      <c r="G46" s="24" t="n">
        <f aca="false">SUM(G6:G45)</f>
        <v>0</v>
      </c>
      <c r="H46" s="24" t="n">
        <f aca="false">SUM(H6:H45)</f>
        <v>0</v>
      </c>
      <c r="I46" s="35"/>
      <c r="J46" s="35"/>
    </row>
    <row r="48" customFormat="false" ht="19.5" hidden="false" customHeight="true" outlineLevel="0" collapsed="false">
      <c r="A48" s="8" t="s">
        <v>79</v>
      </c>
      <c r="B48" s="9"/>
      <c r="C48" s="9"/>
      <c r="D48" s="9"/>
      <c r="E48" s="9"/>
      <c r="F48" s="9"/>
      <c r="G48" s="9"/>
      <c r="H48" s="9"/>
      <c r="I48" s="9"/>
      <c r="J48" s="9"/>
    </row>
    <row r="49" customFormat="false" ht="15" hidden="false" customHeight="true" outlineLevel="0" collapsed="false">
      <c r="A49" s="10" t="s">
        <v>80</v>
      </c>
      <c r="B49" s="17" t="n">
        <f aca="false">F46</f>
        <v>0</v>
      </c>
    </row>
    <row r="50" customFormat="false" ht="15" hidden="false" customHeight="true" outlineLevel="0" collapsed="false">
      <c r="A50" s="10" t="s">
        <v>81</v>
      </c>
      <c r="B50" s="17" t="n">
        <f aca="false">G46</f>
        <v>0</v>
      </c>
    </row>
    <row r="51" customFormat="false" ht="15" hidden="false" customHeight="true" outlineLevel="0" collapsed="false">
      <c r="A51" s="36" t="s">
        <v>82</v>
      </c>
      <c r="B51" s="24" t="n">
        <f aca="false">H46</f>
        <v>0</v>
      </c>
    </row>
    <row r="52" customFormat="false" ht="15" hidden="false" customHeight="true" outlineLevel="0" collapsed="false">
      <c r="A52" s="36" t="s">
        <v>83</v>
      </c>
      <c r="B52" s="24" t="n">
        <f aca="false">SUMIFS(H6:H45,J6:J45,"OVERDUE")</f>
        <v>0</v>
      </c>
    </row>
    <row r="53" customFormat="false" ht="15" hidden="false" customHeight="true" outlineLevel="0" collapsed="false">
      <c r="A53" s="10" t="s">
        <v>84</v>
      </c>
      <c r="B53" s="17" t="n">
        <f aca="false">SUMIFS(H6:H45,I6:I45,"&gt;30")</f>
        <v>0</v>
      </c>
    </row>
    <row r="54" customFormat="false" ht="15" hidden="false" customHeight="true" outlineLevel="0" collapsed="false">
      <c r="A54" s="10" t="s">
        <v>85</v>
      </c>
      <c r="B54" s="37" t="n">
        <f aca="false">IFERROR(G46/F46,0)</f>
        <v>0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2026-08-20T02:05:03Z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